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uvcw-my.sharepoint.com/personal/kvo_uvcw_be/Documents/Documents/Finances communales/Observatoire des finances locales/OFL bis/statistiques/mise en ligne des données/"/>
    </mc:Choice>
  </mc:AlternateContent>
  <xr:revisionPtr revIDLastSave="22" documentId="8_{302250BD-B7BB-4C3A-A9EB-5CFD229BAEA9}" xr6:coauthVersionLast="47" xr6:coauthVersionMax="47" xr10:uidLastSave="{9C80BFB2-3978-461E-BD9A-B162ABFBC66D}"/>
  <bookViews>
    <workbookView xWindow="-28920" yWindow="-900" windowWidth="29040" windowHeight="15720" xr2:uid="{00000000-000D-0000-FFFF-FFFF00000000}"/>
  </bookViews>
  <sheets>
    <sheet name="composition zon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3" l="1"/>
  <c r="L17" i="3"/>
  <c r="L10" i="3"/>
  <c r="L6" i="3"/>
  <c r="K23" i="3"/>
  <c r="L23" i="3" l="1"/>
</calcChain>
</file>

<file path=xl/sharedStrings.xml><?xml version="1.0" encoding="utf-8"?>
<sst xmlns="http://schemas.openxmlformats.org/spreadsheetml/2006/main" count="40" uniqueCount="40">
  <si>
    <t>Communes appartenant à la zone</t>
  </si>
  <si>
    <t>Nombre de communes par zone</t>
  </si>
  <si>
    <t>BRABANT WALLON</t>
  </si>
  <si>
    <t>1. ZS du Brabant wallon</t>
  </si>
  <si>
    <t>HAINAUT</t>
  </si>
  <si>
    <t>2. ZS Hainaut-Est</t>
  </si>
  <si>
    <t>Aiseau-Presles, Anderlues, Beaumont, Charleroi, Châtelet, Chimay, Courcelles, Erquelinnes, Farciennes, Fleurus, Fontaine-l'Evêque, Froidchapelle, Gerpinnes, Ham-sur-Heure-Nalinnes, Les Bons Villers, Lobbes, Merbes-le-Château, Momignies, Montigny-le-Tilleul, Pont-à-Celles, Sivry-Rance et Thuin.</t>
  </si>
  <si>
    <t>3. ZS Hainaut-Centre</t>
  </si>
  <si>
    <t>Binche, Boussu, Braine-le-Comte, Brugelette, Chapelle-lez-Harlaimont, Chièvres, Colfontaine, Dour, Ecaussinnes, Enghien, Estinnes, Frameries, Hensies, Honnelles, Jurbise, La Louvière, Lens, Le Roeulx, Manage, Mons, Morlanwelz, Quaregnon, Quévy, Quiévrain, Seneffe, Silly, Soignies et Saint-Ghislain.</t>
  </si>
  <si>
    <t>LIÈGE</t>
  </si>
  <si>
    <t>Berloz, Braives, Burdinne, Donceel, Faimes, Geer, Hannut, Lincent, Oreye, Remicourt, Verlaine, Waremme et Wasseiges.</t>
  </si>
  <si>
    <t>2. Liège Zone 2 IILE-SRI</t>
  </si>
  <si>
    <t>Ans, Awans, Bassenge, Beyne-Heusay, Chaudfontaine, Crisnée, Engis, Esneux, Fexhe-le-haut-Clocher, Flémalle, Fléron, Grâce-Hollogne, Herstal, Juprelle, Liège, Neupré, Oupeye, Saint-Georges-sur-Meuse, Saint-Nicolas, Seraing et Visé.</t>
  </si>
  <si>
    <t>3. ZS Hemeco</t>
  </si>
  <si>
    <t>4. ZS Vesdre-Hoëgne &amp; Plateau</t>
  </si>
  <si>
    <t xml:space="preserve">Aubel, Baelen, Blegny, Dalhem, Dison, Herve, Jalhay, Limbourg, Olne, Pépinster, Plombières, Soumagne, Spa, Sprimont, Theux, Thimister-Clermont, Trooz, Verviers et Welkenraedt.
</t>
  </si>
  <si>
    <t>6. Zone DG</t>
  </si>
  <si>
    <t>LUXEMBOURG</t>
  </si>
  <si>
    <t>1. ZS de Luxembourg</t>
  </si>
  <si>
    <t>NAMUR</t>
  </si>
  <si>
    <t>1. ZS NAGE</t>
  </si>
  <si>
    <t>Andenne, Assesse, Eghezée, Fernelmont, Gembloux, Gesves, La Bruyère, Namur, Ohey, Profondeville.</t>
  </si>
  <si>
    <t>2. ZS Dinaphi</t>
  </si>
  <si>
    <r>
      <t xml:space="preserve">Anhée, Beauraing, Bièvre, Cerfontaine, Ciney, Couvin, Dinant, Doische, Florennes, Gedinne, Hamois, Hastière, Havelange, Houyet, Onhaye, Philippeville, Rochefort, </t>
    </r>
    <r>
      <rPr>
        <sz val="11"/>
        <color theme="1"/>
        <rFont val="Calibri"/>
        <family val="2"/>
        <scheme val="minor"/>
      </rPr>
      <t>Somme-Leuze, Viroinval, Vresse, Walcourt, Yvoir.</t>
    </r>
  </si>
  <si>
    <t>3. ZS Val de Sambre</t>
  </si>
  <si>
    <t>Floreffe, Fosses-la-Ville, Jemeppe-sur-Sambre, Mettet, Sambreville, Sombreffe.</t>
  </si>
  <si>
    <t>Beauvechain, Braine-l'Alleud, Braine-le-Château, Chastre, Chaumont-Gistoux, Court-Saint-Etienne, Genappe, Grez-Doiceau, Hélécine, Incourt, Ittre, Jodoigne, Lasne, La Hulpe, Mont-Saint-Guibert, Nivelles, Orp-Jauche, Ottignies-LouvainLa-Neuve, Perwez, Ramillies, Rebecq, Rixensart, Tubize, Villers-la-Ville, Walhain, Waterloo et Wavre.</t>
  </si>
  <si>
    <t>Antoing, Ath, Beloeil, Bernissart, Brunehaut, Celles, Comines-Warneton, Ellezelles, Estaimpuis, Flobecq, Frasnes-lez-Anvaing, Lessines, Leuze-en-Hainaut, Mont-de-l'Enclus, Mouscron, Pecq, Péruwelz, Rumes et Tournai.</t>
  </si>
  <si>
    <t>Amay, Anthisnes, Clavier, Comblain-au-Pont, Ferrières, Hamoir, Héron, Huy, Marchin, Modave, Nandrin, Ouffet, Tinlot, Villers-le-Bouillet et Wanze.</t>
  </si>
  <si>
    <t>Aywaille, Lierneux, Malmedy, Stavelot, Stoumont, Trois-Ponts et Waimes.</t>
  </si>
  <si>
    <t>Amblève, Bullange, Burg-Reuland, Butgenbach, Eupen, La Calamine, Lontzen, Raeren, Saint-Vith.</t>
  </si>
  <si>
    <t>1. ZS Wallonie Picarde</t>
  </si>
  <si>
    <t xml:space="preserve">1. ZS de Hesbaye </t>
  </si>
  <si>
    <t>5. ZS 5 Warche Amblève Lienne (ZS5 W.A.L)</t>
  </si>
  <si>
    <t>Composition des Zones de Secours wallonnes</t>
  </si>
  <si>
    <t>PROVINCE + Nom de la Zone de Secours</t>
  </si>
  <si>
    <r>
      <rPr>
        <u/>
        <sz val="11"/>
        <color theme="1"/>
        <rFont val="Calibri"/>
        <family val="2"/>
        <scheme val="minor"/>
      </rPr>
      <t xml:space="preserve">Source </t>
    </r>
    <r>
      <rPr>
        <sz val="11"/>
        <color theme="1"/>
        <rFont val="Calibri"/>
        <family val="2"/>
        <scheme val="minor"/>
      </rPr>
      <t>: données Arrêté royal - IWEPS - tableau UVCW</t>
    </r>
  </si>
  <si>
    <t>REGION WALLONNE</t>
  </si>
  <si>
    <t>Nombre d'habitants au 01/01/2025</t>
  </si>
  <si>
    <t>Arlon, Attert, Aubange, Bastogne, Bertrix, Bouillon, Chiny, Daverdisse, Durbuy, Erezée, Etalle, Fauvillers, Florenville, Gouvy, Habay, Herbeumont, Hotton, Houffalize, La Roche-en-Ardenne, Léglise, Libin, Libramont-Chevigny, Manhay, Marche-en-Famenne, Martelange, Meix-devant-Virton, Messancy, Musson, Nassogne, Neufchâteau, Paliseul, Rendeux, Rouvroy, Saint-Hubert, Saint-Léger, Sainte-Ode, Tellin, Tenneville, Tintigny, Vaux-sur-Sûre, Vielsalm, Virton et Wellin.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</si>
</sst>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44" fontId="1" fillId="0" borderId="0" xfId="1" applyAlignment="1">
      <alignment vertical="center"/>
    </xf>
    <xf numFmtId="0" fontId="0" fillId="0" borderId="0" xfId="0" applyAlignment="1">
      <alignment vertical="center"/>
    </xf>
    <xf numFmtId="164" fontId="0" fillId="0" borderId="0" xfId="4" applyFont="1"/>
    <xf numFmtId="0" fontId="6" fillId="3" borderId="3" xfId="2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65" fontId="8" fillId="3" borderId="19" xfId="3" applyNumberFormat="1" applyFont="1" applyFill="1" applyBorder="1" applyAlignment="1">
      <alignment horizontal="center" vertical="center"/>
    </xf>
    <xf numFmtId="165" fontId="0" fillId="0" borderId="24" xfId="3" applyNumberFormat="1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165" fontId="0" fillId="0" borderId="25" xfId="3" applyNumberFormat="1" applyFont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44" fontId="1" fillId="3" borderId="36" xfId="1" applyFill="1" applyBorder="1" applyAlignment="1">
      <alignment vertical="center"/>
    </xf>
    <xf numFmtId="0" fontId="0" fillId="3" borderId="26" xfId="0" applyFill="1" applyBorder="1" applyAlignment="1">
      <alignment horizontal="left" vertical="center"/>
    </xf>
    <xf numFmtId="165" fontId="8" fillId="3" borderId="19" xfId="4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0" fillId="0" borderId="34" xfId="0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20" xfId="0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2" borderId="3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</cellXfs>
  <cellStyles count="5">
    <cellStyle name="Lien hypertexte" xfId="2" builtinId="8"/>
    <cellStyle name="Milliers" xfId="4" builtinId="3"/>
    <cellStyle name="Milliers 2" xfId="3" xr:uid="{00000000-0005-0000-0000-000002000000}"/>
    <cellStyle name="Monétaire 6" xfId="1" xr:uid="{00000000-0005-0000-0000-000003000000}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4</xdr:col>
      <xdr:colOff>743792</xdr:colOff>
      <xdr:row>1</xdr:row>
      <xdr:rowOff>283148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0"/>
          <a:ext cx="926672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K18" sqref="K18"/>
    </sheetView>
  </sheetViews>
  <sheetFormatPr baseColWidth="10" defaultRowHeight="14.4" x14ac:dyDescent="0.3"/>
  <cols>
    <col min="1" max="1" width="15" customWidth="1"/>
    <col min="2" max="2" width="25.44140625" customWidth="1"/>
    <col min="12" max="12" width="17.109375" bestFit="1" customWidth="1"/>
    <col min="13" max="13" width="13.88671875" bestFit="1" customWidth="1"/>
  </cols>
  <sheetData>
    <row r="1" spans="1:13" ht="36.75" customHeight="1" thickBot="1" x14ac:dyDescent="0.35">
      <c r="A1" s="52" t="s">
        <v>34</v>
      </c>
      <c r="B1" s="53"/>
      <c r="C1" s="53"/>
      <c r="D1" s="53"/>
      <c r="E1" s="54"/>
      <c r="F1" s="1"/>
      <c r="G1" s="1"/>
      <c r="H1" s="2"/>
      <c r="I1" s="2"/>
      <c r="J1" s="2"/>
      <c r="K1" s="2"/>
      <c r="L1" s="2"/>
      <c r="M1" s="2"/>
    </row>
    <row r="2" spans="1:13" ht="25.5" customHeight="1" thickBot="1" x14ac:dyDescent="0.35">
      <c r="A2" s="20" t="s">
        <v>36</v>
      </c>
      <c r="B2" s="4"/>
      <c r="C2" s="17"/>
      <c r="D2" s="18"/>
      <c r="E2" s="19"/>
      <c r="F2" s="1"/>
      <c r="G2" s="1"/>
      <c r="H2" s="2"/>
      <c r="I2" s="2"/>
      <c r="J2" s="2"/>
      <c r="K2" s="2"/>
      <c r="L2" s="2"/>
      <c r="M2" s="2"/>
    </row>
    <row r="3" spans="1:13" ht="47.4" thickBot="1" x14ac:dyDescent="0.35">
      <c r="A3" s="28" t="s">
        <v>35</v>
      </c>
      <c r="B3" s="29"/>
      <c r="C3" s="30" t="s">
        <v>0</v>
      </c>
      <c r="D3" s="31"/>
      <c r="E3" s="31"/>
      <c r="F3" s="31"/>
      <c r="G3" s="31"/>
      <c r="H3" s="31"/>
      <c r="I3" s="31"/>
      <c r="J3" s="32"/>
      <c r="K3" s="16" t="s">
        <v>1</v>
      </c>
      <c r="L3" s="16" t="s">
        <v>38</v>
      </c>
    </row>
    <row r="4" spans="1:13" ht="19.2" thickTop="1" thickBot="1" x14ac:dyDescent="0.3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4"/>
      <c r="K4" s="5">
        <v>27</v>
      </c>
      <c r="L4" s="12">
        <v>414130</v>
      </c>
    </row>
    <row r="5" spans="1:13" ht="63" customHeight="1" thickBot="1" x14ac:dyDescent="0.35">
      <c r="A5" s="33" t="s">
        <v>3</v>
      </c>
      <c r="B5" s="34"/>
      <c r="C5" s="35" t="s">
        <v>26</v>
      </c>
      <c r="D5" s="35"/>
      <c r="E5" s="35"/>
      <c r="F5" s="35"/>
      <c r="G5" s="35"/>
      <c r="H5" s="35"/>
      <c r="I5" s="35"/>
      <c r="J5" s="35"/>
      <c r="K5" s="6">
        <v>27</v>
      </c>
      <c r="L5" s="13">
        <v>415381</v>
      </c>
    </row>
    <row r="6" spans="1:13" ht="19.2" thickTop="1" thickBot="1" x14ac:dyDescent="0.3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4"/>
      <c r="K6" s="7">
        <v>69</v>
      </c>
      <c r="L6" s="12">
        <f>SUM(L7:L9)</f>
        <v>1365328</v>
      </c>
    </row>
    <row r="7" spans="1:13" ht="51" customHeight="1" x14ac:dyDescent="0.3">
      <c r="A7" s="55" t="s">
        <v>31</v>
      </c>
      <c r="B7" s="56"/>
      <c r="C7" s="39" t="s">
        <v>27</v>
      </c>
      <c r="D7" s="40"/>
      <c r="E7" s="40"/>
      <c r="F7" s="40"/>
      <c r="G7" s="40"/>
      <c r="H7" s="40"/>
      <c r="I7" s="40"/>
      <c r="J7" s="40"/>
      <c r="K7" s="8">
        <v>19</v>
      </c>
      <c r="L7" s="13">
        <v>323331</v>
      </c>
    </row>
    <row r="8" spans="1:13" ht="63" customHeight="1" x14ac:dyDescent="0.3">
      <c r="A8" s="41" t="s">
        <v>5</v>
      </c>
      <c r="B8" s="42"/>
      <c r="C8" s="43" t="s">
        <v>6</v>
      </c>
      <c r="D8" s="38"/>
      <c r="E8" s="38"/>
      <c r="F8" s="38"/>
      <c r="G8" s="38"/>
      <c r="H8" s="38"/>
      <c r="I8" s="38"/>
      <c r="J8" s="38"/>
      <c r="K8" s="9">
        <v>22</v>
      </c>
      <c r="L8" s="13">
        <v>479595</v>
      </c>
    </row>
    <row r="9" spans="1:13" ht="57" customHeight="1" thickBot="1" x14ac:dyDescent="0.35">
      <c r="A9" s="63" t="s">
        <v>7</v>
      </c>
      <c r="B9" s="64"/>
      <c r="C9" s="65" t="s">
        <v>8</v>
      </c>
      <c r="D9" s="62"/>
      <c r="E9" s="62"/>
      <c r="F9" s="62"/>
      <c r="G9" s="62"/>
      <c r="H9" s="62"/>
      <c r="I9" s="62"/>
      <c r="J9" s="62"/>
      <c r="K9" s="10">
        <v>28</v>
      </c>
      <c r="L9" s="13">
        <v>562402</v>
      </c>
    </row>
    <row r="10" spans="1:13" ht="19.2" thickTop="1" thickBot="1" x14ac:dyDescent="0.35">
      <c r="A10" s="22" t="s">
        <v>9</v>
      </c>
      <c r="B10" s="23"/>
      <c r="C10" s="23"/>
      <c r="D10" s="23"/>
      <c r="E10" s="23"/>
      <c r="F10" s="23"/>
      <c r="G10" s="23"/>
      <c r="H10" s="23"/>
      <c r="I10" s="23"/>
      <c r="J10" s="24"/>
      <c r="K10" s="11">
        <v>84</v>
      </c>
      <c r="L10" s="12">
        <f>SUM(L11:L16)</f>
        <v>1122925</v>
      </c>
    </row>
    <row r="11" spans="1:13" ht="28.5" customHeight="1" x14ac:dyDescent="0.3">
      <c r="A11" s="55" t="s">
        <v>32</v>
      </c>
      <c r="B11" s="56"/>
      <c r="C11" s="40" t="s">
        <v>10</v>
      </c>
      <c r="D11" s="40"/>
      <c r="E11" s="40"/>
      <c r="F11" s="40"/>
      <c r="G11" s="40"/>
      <c r="H11" s="40"/>
      <c r="I11" s="40"/>
      <c r="J11" s="40"/>
      <c r="K11" s="8">
        <v>13</v>
      </c>
      <c r="L11" s="13">
        <v>77724</v>
      </c>
    </row>
    <row r="12" spans="1:13" ht="48" customHeight="1" x14ac:dyDescent="0.3">
      <c r="A12" s="36" t="s">
        <v>11</v>
      </c>
      <c r="B12" s="37"/>
      <c r="C12" s="38" t="s">
        <v>12</v>
      </c>
      <c r="D12" s="38"/>
      <c r="E12" s="38"/>
      <c r="F12" s="38"/>
      <c r="G12" s="38"/>
      <c r="H12" s="38"/>
      <c r="I12" s="38"/>
      <c r="J12" s="38"/>
      <c r="K12" s="9">
        <v>21</v>
      </c>
      <c r="L12" s="13">
        <v>571309</v>
      </c>
    </row>
    <row r="13" spans="1:13" ht="35.25" customHeight="1" x14ac:dyDescent="0.3">
      <c r="A13" s="36" t="s">
        <v>13</v>
      </c>
      <c r="B13" s="37"/>
      <c r="C13" s="38" t="s">
        <v>28</v>
      </c>
      <c r="D13" s="38"/>
      <c r="E13" s="38"/>
      <c r="F13" s="38"/>
      <c r="G13" s="38"/>
      <c r="H13" s="38"/>
      <c r="I13" s="38"/>
      <c r="J13" s="38"/>
      <c r="K13" s="9">
        <v>15</v>
      </c>
      <c r="L13" s="13">
        <v>107472</v>
      </c>
    </row>
    <row r="14" spans="1:13" ht="33" customHeight="1" x14ac:dyDescent="0.3">
      <c r="A14" s="36" t="s">
        <v>14</v>
      </c>
      <c r="B14" s="37"/>
      <c r="C14" s="57" t="s">
        <v>15</v>
      </c>
      <c r="D14" s="58"/>
      <c r="E14" s="58"/>
      <c r="F14" s="58"/>
      <c r="G14" s="58"/>
      <c r="H14" s="58"/>
      <c r="I14" s="58"/>
      <c r="J14" s="59"/>
      <c r="K14" s="9">
        <v>19</v>
      </c>
      <c r="L14" s="13">
        <v>236674</v>
      </c>
    </row>
    <row r="15" spans="1:13" ht="24.75" customHeight="1" x14ac:dyDescent="0.3">
      <c r="A15" s="36" t="s">
        <v>33</v>
      </c>
      <c r="B15" s="37"/>
      <c r="C15" s="38" t="s">
        <v>29</v>
      </c>
      <c r="D15" s="38"/>
      <c r="E15" s="38"/>
      <c r="F15" s="38"/>
      <c r="G15" s="38"/>
      <c r="H15" s="38"/>
      <c r="I15" s="38"/>
      <c r="J15" s="38"/>
      <c r="K15" s="9">
        <v>7</v>
      </c>
      <c r="L15" s="13">
        <v>50209</v>
      </c>
    </row>
    <row r="16" spans="1:13" ht="26.25" customHeight="1" thickBot="1" x14ac:dyDescent="0.35">
      <c r="A16" s="60" t="s">
        <v>16</v>
      </c>
      <c r="B16" s="61"/>
      <c r="C16" s="62" t="s">
        <v>30</v>
      </c>
      <c r="D16" s="62"/>
      <c r="E16" s="62"/>
      <c r="F16" s="62"/>
      <c r="G16" s="62"/>
      <c r="H16" s="62"/>
      <c r="I16" s="62"/>
      <c r="J16" s="62"/>
      <c r="K16" s="10">
        <v>9</v>
      </c>
      <c r="L16" s="13">
        <v>79537</v>
      </c>
    </row>
    <row r="17" spans="1:12" ht="34.5" customHeight="1" thickTop="1" thickBot="1" x14ac:dyDescent="0.35">
      <c r="A17" s="25" t="s">
        <v>17</v>
      </c>
      <c r="B17" s="26"/>
      <c r="C17" s="26"/>
      <c r="D17" s="26"/>
      <c r="E17" s="26"/>
      <c r="F17" s="26"/>
      <c r="G17" s="26"/>
      <c r="H17" s="26"/>
      <c r="I17" s="26"/>
      <c r="J17" s="27"/>
      <c r="K17" s="11">
        <v>43</v>
      </c>
      <c r="L17" s="12">
        <f>L18</f>
        <v>296008</v>
      </c>
    </row>
    <row r="18" spans="1:12" ht="76.5" customHeight="1" thickBot="1" x14ac:dyDescent="0.35">
      <c r="A18" s="47" t="s">
        <v>18</v>
      </c>
      <c r="B18" s="48"/>
      <c r="C18" s="49" t="s">
        <v>39</v>
      </c>
      <c r="D18" s="35"/>
      <c r="E18" s="35"/>
      <c r="F18" s="35"/>
      <c r="G18" s="35"/>
      <c r="H18" s="35"/>
      <c r="I18" s="35"/>
      <c r="J18" s="35"/>
      <c r="K18" s="6">
        <v>43</v>
      </c>
      <c r="L18" s="13">
        <v>296008</v>
      </c>
    </row>
    <row r="19" spans="1:12" ht="19.2" thickTop="1" thickBot="1" x14ac:dyDescent="0.35">
      <c r="A19" s="25" t="s">
        <v>19</v>
      </c>
      <c r="B19" s="26"/>
      <c r="C19" s="26"/>
      <c r="D19" s="26"/>
      <c r="E19" s="26"/>
      <c r="F19" s="26"/>
      <c r="G19" s="26"/>
      <c r="H19" s="26"/>
      <c r="I19" s="26"/>
      <c r="J19" s="27"/>
      <c r="K19" s="7">
        <v>38</v>
      </c>
      <c r="L19" s="12">
        <f>SUM(L20:L22)</f>
        <v>505348</v>
      </c>
    </row>
    <row r="20" spans="1:12" ht="19.5" customHeight="1" x14ac:dyDescent="0.3">
      <c r="A20" s="50" t="s">
        <v>20</v>
      </c>
      <c r="B20" s="51"/>
      <c r="C20" s="40" t="s">
        <v>21</v>
      </c>
      <c r="D20" s="40"/>
      <c r="E20" s="40"/>
      <c r="F20" s="40"/>
      <c r="G20" s="40"/>
      <c r="H20" s="40"/>
      <c r="I20" s="40"/>
      <c r="J20" s="40"/>
      <c r="K20" s="8">
        <v>10</v>
      </c>
      <c r="L20" s="13">
        <v>236762</v>
      </c>
    </row>
    <row r="21" spans="1:12" ht="44.25" customHeight="1" x14ac:dyDescent="0.3">
      <c r="A21" s="36" t="s">
        <v>22</v>
      </c>
      <c r="B21" s="37"/>
      <c r="C21" s="38" t="s">
        <v>23</v>
      </c>
      <c r="D21" s="38"/>
      <c r="E21" s="38"/>
      <c r="F21" s="38"/>
      <c r="G21" s="38"/>
      <c r="H21" s="38"/>
      <c r="I21" s="38"/>
      <c r="J21" s="38"/>
      <c r="K21" s="9">
        <v>22</v>
      </c>
      <c r="L21" s="13">
        <v>180207</v>
      </c>
    </row>
    <row r="22" spans="1:12" ht="15" thickBot="1" x14ac:dyDescent="0.35">
      <c r="A22" s="44" t="s">
        <v>24</v>
      </c>
      <c r="B22" s="45"/>
      <c r="C22" s="46" t="s">
        <v>25</v>
      </c>
      <c r="D22" s="46"/>
      <c r="E22" s="46"/>
      <c r="F22" s="46"/>
      <c r="G22" s="46"/>
      <c r="H22" s="46"/>
      <c r="I22" s="46"/>
      <c r="J22" s="46"/>
      <c r="K22" s="14">
        <v>6</v>
      </c>
      <c r="L22" s="15">
        <v>88379</v>
      </c>
    </row>
    <row r="23" spans="1:12" ht="19.2" thickTop="1" thickBot="1" x14ac:dyDescent="0.35">
      <c r="A23" s="25" t="s">
        <v>37</v>
      </c>
      <c r="B23" s="26"/>
      <c r="C23" s="26"/>
      <c r="D23" s="26"/>
      <c r="E23" s="26"/>
      <c r="F23" s="26"/>
      <c r="G23" s="26"/>
      <c r="H23" s="26"/>
      <c r="I23" s="26"/>
      <c r="J23" s="27"/>
      <c r="K23" s="5">
        <f>K4+K6+K10+K17+K19</f>
        <v>261</v>
      </c>
      <c r="L23" s="21">
        <f>L4+L6+L10+L17+L19</f>
        <v>3703739</v>
      </c>
    </row>
    <row r="24" spans="1:12" x14ac:dyDescent="0.3">
      <c r="L24" s="3"/>
    </row>
  </sheetData>
  <mergeCells count="37">
    <mergeCell ref="A23:J23"/>
    <mergeCell ref="A1:E1"/>
    <mergeCell ref="A7:B7"/>
    <mergeCell ref="A11:B11"/>
    <mergeCell ref="A15:B15"/>
    <mergeCell ref="A21:B21"/>
    <mergeCell ref="C21:J21"/>
    <mergeCell ref="A14:B14"/>
    <mergeCell ref="C14:J14"/>
    <mergeCell ref="C15:J15"/>
    <mergeCell ref="A16:B16"/>
    <mergeCell ref="C16:J16"/>
    <mergeCell ref="A9:B9"/>
    <mergeCell ref="C9:J9"/>
    <mergeCell ref="C11:J11"/>
    <mergeCell ref="A12:B12"/>
    <mergeCell ref="A22:B22"/>
    <mergeCell ref="C22:J22"/>
    <mergeCell ref="A18:B18"/>
    <mergeCell ref="C18:J18"/>
    <mergeCell ref="A20:B20"/>
    <mergeCell ref="C20:J20"/>
    <mergeCell ref="A6:J6"/>
    <mergeCell ref="A10:J10"/>
    <mergeCell ref="A17:J17"/>
    <mergeCell ref="A19:J19"/>
    <mergeCell ref="A3:B3"/>
    <mergeCell ref="C3:J3"/>
    <mergeCell ref="A5:B5"/>
    <mergeCell ref="C5:J5"/>
    <mergeCell ref="A4:J4"/>
    <mergeCell ref="A13:B13"/>
    <mergeCell ref="C13:J13"/>
    <mergeCell ref="C7:J7"/>
    <mergeCell ref="A8:B8"/>
    <mergeCell ref="C8:J8"/>
    <mergeCell ref="C12:J12"/>
  </mergeCells>
  <conditionalFormatting sqref="A1 F1:M1 A2:M2 C3:L3 K4:L4 C5:L5 K6:L6 C7:L9 K10:L10 C11:L16 K17:L17 C18:L18 K19:L19 C20:L22">
    <cfRule type="cellIs" dxfId="1" priority="2" operator="lessThan">
      <formula>0</formula>
    </cfRule>
  </conditionalFormatting>
  <conditionalFormatting sqref="A3:A23 K23:L2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composition zones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Katlyn Van Overmeire</cp:lastModifiedBy>
  <dcterms:created xsi:type="dcterms:W3CDTF">2019-06-14T12:17:07Z</dcterms:created>
  <dcterms:modified xsi:type="dcterms:W3CDTF">2025-09-29T09:07:51Z</dcterms:modified>
</cp:coreProperties>
</file>